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\GRANTS\2016 General\Templates 2016\"/>
    </mc:Choice>
  </mc:AlternateContent>
  <bookViews>
    <workbookView xWindow="0" yWindow="0" windowWidth="23040" windowHeight="8820" activeTab="1"/>
  </bookViews>
  <sheets>
    <sheet name="Continuing" sheetId="4" r:id="rId1"/>
    <sheet name="Casual" sheetId="1" r:id="rId2"/>
  </sheets>
  <calcPr calcId="152511" iterate="1"/>
</workbook>
</file>

<file path=xl/calcChain.xml><?xml version="1.0" encoding="utf-8"?>
<calcChain xmlns="http://schemas.openxmlformats.org/spreadsheetml/2006/main">
  <c r="B16" i="4" l="1"/>
  <c r="B10" i="4"/>
  <c r="B20" i="1" l="1"/>
  <c r="B24" i="1"/>
  <c r="B22" i="4"/>
  <c r="B26" i="4" s="1"/>
  <c r="B11" i="1" l="1"/>
</calcChain>
</file>

<file path=xl/sharedStrings.xml><?xml version="1.0" encoding="utf-8"?>
<sst xmlns="http://schemas.openxmlformats.org/spreadsheetml/2006/main" count="67" uniqueCount="49">
  <si>
    <t>Name:</t>
  </si>
  <si>
    <t>Jane Bloggs</t>
  </si>
  <si>
    <t>Estimated hours worked on the project</t>
  </si>
  <si>
    <t>Rounding up (always)</t>
  </si>
  <si>
    <t>UNIVERSITY OF QUEENSLAND</t>
  </si>
  <si>
    <t>Hourly rate from Aurion</t>
  </si>
  <si>
    <t>Position classification</t>
  </si>
  <si>
    <t>ARA106</t>
  </si>
  <si>
    <t>RLC404</t>
  </si>
  <si>
    <t>+ Oncosts (28%)</t>
  </si>
  <si>
    <t>http://www.uq.edu.au/current-staff/current-pay-schedules</t>
  </si>
  <si>
    <t>Full-time fortnightly rate for grant period</t>
  </si>
  <si>
    <t>Guidance notes</t>
  </si>
  <si>
    <t>Gross amount BEFORE any salary journals</t>
  </si>
  <si>
    <t>Count number of pay fortnights processed per Reportal</t>
  </si>
  <si>
    <t xml:space="preserve">To be included in CI confirmation. </t>
  </si>
  <si>
    <t>Check reasonability of number based on your knowledge and Aurion.</t>
  </si>
  <si>
    <t>If there are salary journals relating to this employee:</t>
  </si>
  <si>
    <t>Gross amount charged to the project per Reportal / UniFi general ledger</t>
  </si>
  <si>
    <t>Number of fortnightly payments</t>
  </si>
  <si>
    <t xml:space="preserve">Please reconcile gross general ledger cost to net cost and ensure that </t>
  </si>
  <si>
    <t>changes are reflected in CI confirmation</t>
  </si>
  <si>
    <t>For example January to March 2015</t>
  </si>
  <si>
    <t>Less: Amount journalled out relating to ……..</t>
  </si>
  <si>
    <t>Add: Amount journalled in relating to ……….</t>
  </si>
  <si>
    <t>and that the CI confirmation reflects this adjusted period and/or costing</t>
  </si>
  <si>
    <r>
      <t xml:space="preserve">Please ensure that this reconciles to the </t>
    </r>
    <r>
      <rPr>
        <i/>
        <u/>
        <sz val="10"/>
        <color rgb="FFFF0000"/>
        <rFont val="Arial"/>
        <family val="2"/>
      </rPr>
      <t>net</t>
    </r>
    <r>
      <rPr>
        <i/>
        <sz val="10"/>
        <color rgb="FFFF0000"/>
        <rFont val="Arial"/>
        <family val="2"/>
      </rPr>
      <t xml:space="preserve"> cost per UniFi/Reportal for the employee</t>
    </r>
  </si>
  <si>
    <t>Obtain from Aurion</t>
  </si>
  <si>
    <t>Position classification from Aurion</t>
  </si>
  <si>
    <t>** NOTE: Please supply these workings along with the CI confirmation to Contracts &amp; Grants and Internal Audit</t>
  </si>
  <si>
    <t>changes are reflected in CI confirmation:</t>
  </si>
  <si>
    <t>Must reconcile to period included in CI confirmation</t>
  </si>
  <si>
    <r>
      <rPr>
        <u/>
        <sz val="12"/>
        <color theme="1"/>
        <rFont val="Arial"/>
        <family val="2"/>
      </rPr>
      <t>Net</t>
    </r>
    <r>
      <rPr>
        <sz val="12"/>
        <color theme="1"/>
        <rFont val="Arial"/>
        <family val="2"/>
      </rPr>
      <t xml:space="preserve"> amount charged to Reportal / UniFi general ledger</t>
    </r>
  </si>
  <si>
    <t>Check reasonability of number based on your knowledge of the appointment and Aurion.</t>
  </si>
  <si>
    <t>e.g. in this case: 825 hours</t>
  </si>
  <si>
    <t>and that the CI confirmation reflects this adjusted number of hours</t>
  </si>
  <si>
    <r>
      <t xml:space="preserve">Estimation of hours worked by a </t>
    </r>
    <r>
      <rPr>
        <b/>
        <u/>
        <sz val="12"/>
        <color theme="1"/>
        <rFont val="Arial"/>
        <family val="2"/>
      </rPr>
      <t>casual</t>
    </r>
    <r>
      <rPr>
        <b/>
        <sz val="12"/>
        <color theme="1"/>
        <rFont val="Arial"/>
        <family val="2"/>
      </rPr>
      <t xml:space="preserve"> staff member on a grant (based on hours)</t>
    </r>
  </si>
  <si>
    <t>above and include as a separate line in the CI confirmation - refer to confirmation template.</t>
  </si>
  <si>
    <t>% FTE</t>
  </si>
  <si>
    <t>Costing to the project</t>
  </si>
  <si>
    <t>e.g. in this case: January to February 2015 at costing of 82%, 50% FTE</t>
  </si>
  <si>
    <t>Please provide explanation for journal and period to which it relates e.g. March 2015</t>
  </si>
  <si>
    <t xml:space="preserve">Please provide explanation for journal and period to which it relates </t>
  </si>
  <si>
    <r>
      <t xml:space="preserve">Gross amount </t>
    </r>
    <r>
      <rPr>
        <i/>
        <u/>
        <sz val="10"/>
        <color rgb="FFFF0000"/>
        <rFont val="Arial"/>
        <family val="2"/>
      </rPr>
      <t>BEFORE</t>
    </r>
    <r>
      <rPr>
        <i/>
        <sz val="10"/>
        <color rgb="FFFF0000"/>
        <rFont val="Arial"/>
        <family val="2"/>
      </rPr>
      <t xml:space="preserve"> any salary journals</t>
    </r>
  </si>
  <si>
    <r>
      <rPr>
        <u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If an employee's costs charged to the project include severence, long service leave or any other non-standard or once-off pay, please exclude these costs from the calculations </t>
    </r>
  </si>
  <si>
    <t>Please provide explanation for journal e.g. 100 hours charged to wrong project</t>
  </si>
  <si>
    <t xml:space="preserve">Please provide explanation for journal </t>
  </si>
  <si>
    <r>
      <t xml:space="preserve">Estimation of hours worked by a </t>
    </r>
    <r>
      <rPr>
        <b/>
        <u/>
        <sz val="12"/>
        <color theme="1"/>
        <rFont val="Arial"/>
        <family val="2"/>
      </rPr>
      <t xml:space="preserve">continuing </t>
    </r>
    <r>
      <rPr>
        <b/>
        <sz val="12"/>
        <color theme="1"/>
        <rFont val="Arial"/>
        <family val="2"/>
      </rPr>
      <t>Academic or Professional staff member on a grant (based on % costing and period)</t>
    </r>
  </si>
  <si>
    <r>
      <rPr>
        <u/>
        <sz val="12"/>
        <color theme="1"/>
        <rFont val="Arial"/>
        <family val="2"/>
      </rPr>
      <t>Gross</t>
    </r>
    <r>
      <rPr>
        <sz val="12"/>
        <color theme="1"/>
        <rFont val="Arial"/>
        <family val="2"/>
      </rPr>
      <t xml:space="preserve"> amount charged to the project per Reportal / UniFi general ledger for the reporting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</si>
</sst>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2"/>
      <color theme="1"/>
      <name val="Century Schoolbook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entury Schoolbook"/>
      <family val="2"/>
    </font>
    <font>
      <u/>
      <sz val="12"/>
      <color theme="10"/>
      <name val="Century Schoolbook"/>
      <family val="2"/>
    </font>
    <font>
      <i/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entury Schoolbook"/>
      <family val="2"/>
    </font>
    <font>
      <sz val="14"/>
      <color theme="1"/>
      <name val="Century Schoolbook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i/>
      <u/>
      <sz val="10"/>
      <color rgb="FFFF0000"/>
      <name val="Arial"/>
      <family val="2"/>
    </font>
    <font>
      <i/>
      <sz val="14"/>
      <color rgb="FFFF0000"/>
      <name val="Arial"/>
      <family val="2"/>
    </font>
    <font>
      <u/>
      <sz val="12"/>
      <color theme="1"/>
      <name val="Arial"/>
      <family val="2"/>
    </font>
    <font>
      <b/>
      <sz val="12"/>
      <color rgb="FF0070C0"/>
      <name val="Arial"/>
      <family val="2"/>
    </font>
    <font>
      <b/>
      <i/>
      <sz val="12"/>
      <color theme="1"/>
      <name val="Arial"/>
      <family val="2"/>
    </font>
    <font>
      <i/>
      <u/>
      <sz val="12"/>
      <color rgb="FFFF0000"/>
      <name val="Arial"/>
      <family val="2"/>
    </font>
    <font>
      <b/>
      <i/>
      <sz val="12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3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/>
    <xf numFmtId="43" fontId="2" fillId="0" borderId="0" xfId="1" applyFont="1"/>
    <xf numFmtId="0" fontId="2" fillId="0" borderId="0" xfId="0" quotePrefix="1" applyFont="1"/>
    <xf numFmtId="2" fontId="2" fillId="0" borderId="2" xfId="0" applyNumberFormat="1" applyFont="1" applyBorder="1"/>
    <xf numFmtId="0" fontId="6" fillId="0" borderId="0" xfId="0" applyFont="1"/>
    <xf numFmtId="0" fontId="7" fillId="0" borderId="0" xfId="3" applyFont="1"/>
    <xf numFmtId="0" fontId="8" fillId="0" borderId="0" xfId="0" applyFont="1"/>
    <xf numFmtId="0" fontId="10" fillId="0" borderId="0" xfId="0" applyFont="1"/>
    <xf numFmtId="0" fontId="1" fillId="0" borderId="0" xfId="0" applyFont="1" applyAlignment="1">
      <alignment horizontal="right"/>
    </xf>
    <xf numFmtId="3" fontId="10" fillId="0" borderId="0" xfId="0" applyNumberFormat="1" applyFont="1"/>
    <xf numFmtId="0" fontId="10" fillId="0" borderId="0" xfId="0" applyFont="1" applyAlignment="1">
      <alignment horizontal="right"/>
    </xf>
    <xf numFmtId="43" fontId="10" fillId="0" borderId="0" xfId="1" applyFont="1"/>
    <xf numFmtId="9" fontId="10" fillId="0" borderId="0" xfId="2" applyFont="1" applyBorder="1"/>
    <xf numFmtId="0" fontId="11" fillId="0" borderId="0" xfId="0" applyFont="1"/>
    <xf numFmtId="0" fontId="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9" fillId="0" borderId="1" xfId="0" applyFont="1" applyBorder="1"/>
    <xf numFmtId="0" fontId="20" fillId="0" borderId="0" xfId="0" applyFont="1"/>
    <xf numFmtId="0" fontId="3" fillId="0" borderId="0" xfId="0" quotePrefix="1" applyFont="1"/>
    <xf numFmtId="9" fontId="19" fillId="0" borderId="2" xfId="2" applyFont="1" applyBorder="1"/>
    <xf numFmtId="43" fontId="2" fillId="0" borderId="3" xfId="1" applyFont="1" applyBorder="1"/>
    <xf numFmtId="0" fontId="21" fillId="0" borderId="0" xfId="0" applyFont="1"/>
    <xf numFmtId="2" fontId="2" fillId="0" borderId="0" xfId="0" applyNumberFormat="1" applyFont="1" applyBorder="1"/>
    <xf numFmtId="4" fontId="2" fillId="0" borderId="0" xfId="0" applyNumberFormat="1" applyFont="1"/>
    <xf numFmtId="9" fontId="2" fillId="0" borderId="0" xfId="2" applyFont="1"/>
    <xf numFmtId="0" fontId="22" fillId="0" borderId="0" xfId="0" applyFont="1"/>
    <xf numFmtId="0" fontId="2" fillId="0" borderId="0" xfId="0" applyFont="1" applyAlignment="1">
      <alignment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q.edu.au/current-staff/current-pay-schedul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workbookViewId="0">
      <selection activeCell="A11" sqref="A11"/>
    </sheetView>
  </sheetViews>
  <sheetFormatPr defaultRowHeight="15" x14ac:dyDescent="0.25"/>
  <cols>
    <col min="1" max="1" width="71.08984375" customWidth="1"/>
    <col min="2" max="2" width="15.81640625" customWidth="1"/>
    <col min="3" max="3" width="3.26953125" customWidth="1"/>
  </cols>
  <sheetData>
    <row r="1" spans="1:8" ht="17.399999999999999" x14ac:dyDescent="0.3">
      <c r="A1" s="4" t="s">
        <v>4</v>
      </c>
      <c r="B1" s="14"/>
      <c r="C1" s="14"/>
      <c r="D1" s="14"/>
      <c r="E1" s="14"/>
      <c r="F1" s="14"/>
      <c r="G1" s="14"/>
      <c r="H1" s="14"/>
    </row>
    <row r="2" spans="1:8" ht="17.399999999999999" x14ac:dyDescent="0.3">
      <c r="A2" s="4" t="s">
        <v>47</v>
      </c>
      <c r="B2" s="14"/>
      <c r="C2" s="14"/>
      <c r="D2" s="14"/>
      <c r="E2" s="14"/>
      <c r="F2" s="14"/>
      <c r="G2" s="14"/>
      <c r="H2" s="14"/>
    </row>
    <row r="3" spans="1:8" ht="17.399999999999999" x14ac:dyDescent="0.3">
      <c r="A3" s="1"/>
      <c r="B3" s="14"/>
      <c r="C3" s="14"/>
      <c r="D3" s="14"/>
      <c r="E3" s="14"/>
      <c r="F3" s="14"/>
      <c r="G3" s="14"/>
      <c r="H3" s="14"/>
    </row>
    <row r="4" spans="1:8" ht="17.399999999999999" x14ac:dyDescent="0.3">
      <c r="A4" s="4" t="s">
        <v>0</v>
      </c>
      <c r="B4" s="5" t="s">
        <v>1</v>
      </c>
      <c r="C4" s="15"/>
      <c r="D4" s="32" t="s">
        <v>12</v>
      </c>
      <c r="E4" s="14"/>
      <c r="F4" s="14"/>
      <c r="G4" s="14"/>
      <c r="H4" s="14"/>
    </row>
    <row r="5" spans="1:8" ht="17.399999999999999" x14ac:dyDescent="0.3">
      <c r="A5" s="1"/>
      <c r="B5" s="1"/>
      <c r="C5" s="14"/>
      <c r="D5" s="14"/>
      <c r="E5" s="14"/>
      <c r="F5" s="14"/>
      <c r="G5" s="14"/>
      <c r="H5" s="14"/>
    </row>
    <row r="6" spans="1:8" ht="30.6" x14ac:dyDescent="0.3">
      <c r="A6" s="37" t="s">
        <v>48</v>
      </c>
      <c r="B6" s="8">
        <v>7500</v>
      </c>
      <c r="C6" s="16"/>
      <c r="D6" s="24" t="s">
        <v>43</v>
      </c>
      <c r="E6" s="23"/>
      <c r="F6" s="13"/>
      <c r="G6" s="13"/>
      <c r="H6" s="14"/>
    </row>
    <row r="7" spans="1:8" ht="17.399999999999999" x14ac:dyDescent="0.3">
      <c r="A7" s="1"/>
      <c r="B7" s="1"/>
      <c r="C7" s="14"/>
      <c r="D7" s="23"/>
      <c r="E7" s="23"/>
      <c r="F7" s="13"/>
      <c r="G7" s="13"/>
      <c r="H7" s="14"/>
    </row>
    <row r="8" spans="1:8" ht="17.399999999999999" x14ac:dyDescent="0.3">
      <c r="A8" s="1" t="s">
        <v>28</v>
      </c>
      <c r="B8" s="6" t="s">
        <v>7</v>
      </c>
      <c r="C8" s="17"/>
      <c r="D8" s="24" t="s">
        <v>27</v>
      </c>
      <c r="E8" s="23"/>
      <c r="F8" s="13"/>
      <c r="G8" s="13"/>
      <c r="H8" s="14"/>
    </row>
    <row r="9" spans="1:8" ht="17.399999999999999" x14ac:dyDescent="0.3">
      <c r="A9" s="1" t="s">
        <v>11</v>
      </c>
      <c r="B9" s="8">
        <v>2846.18</v>
      </c>
      <c r="C9" s="18"/>
      <c r="D9" s="12" t="s">
        <v>10</v>
      </c>
      <c r="E9" s="23"/>
      <c r="F9" s="13"/>
      <c r="G9" s="13"/>
      <c r="H9" s="14"/>
    </row>
    <row r="10" spans="1:8" ht="17.399999999999999" x14ac:dyDescent="0.3">
      <c r="A10" s="9" t="s">
        <v>9</v>
      </c>
      <c r="B10" s="8">
        <f>B9*1.28</f>
        <v>3643.1104</v>
      </c>
      <c r="C10" s="18"/>
      <c r="D10" s="24"/>
      <c r="E10" s="23"/>
      <c r="F10" s="13"/>
      <c r="G10" s="13"/>
      <c r="H10" s="14"/>
    </row>
    <row r="11" spans="1:8" ht="17.399999999999999" x14ac:dyDescent="0.3">
      <c r="A11" s="9" t="s">
        <v>38</v>
      </c>
      <c r="B11" s="35">
        <v>0.5</v>
      </c>
      <c r="C11" s="18"/>
      <c r="D11" s="24" t="s">
        <v>27</v>
      </c>
      <c r="E11" s="23"/>
      <c r="F11" s="13"/>
      <c r="G11" s="13"/>
      <c r="H11" s="14"/>
    </row>
    <row r="12" spans="1:8" ht="17.399999999999999" x14ac:dyDescent="0.3">
      <c r="A12" s="9"/>
      <c r="B12" s="8"/>
      <c r="C12" s="18"/>
      <c r="D12" s="23"/>
      <c r="E12" s="23"/>
      <c r="F12" s="13"/>
      <c r="G12" s="13"/>
      <c r="H12" s="14"/>
    </row>
    <row r="13" spans="1:8" ht="17.399999999999999" x14ac:dyDescent="0.3">
      <c r="A13" s="9" t="s">
        <v>19</v>
      </c>
      <c r="B13" s="8">
        <v>5</v>
      </c>
      <c r="C13" s="18"/>
      <c r="D13" s="24" t="s">
        <v>14</v>
      </c>
      <c r="E13" s="23"/>
      <c r="F13" s="13"/>
      <c r="G13" s="13"/>
      <c r="H13" s="14"/>
    </row>
    <row r="14" spans="1:8" ht="17.399999999999999" x14ac:dyDescent="0.3">
      <c r="A14" s="1"/>
      <c r="B14" s="1"/>
      <c r="C14" s="14"/>
      <c r="D14" s="24" t="s">
        <v>31</v>
      </c>
      <c r="E14" s="13"/>
      <c r="F14" s="13"/>
      <c r="G14" s="13"/>
      <c r="H14" s="14"/>
    </row>
    <row r="15" spans="1:8" ht="17.399999999999999" x14ac:dyDescent="0.3">
      <c r="A15" s="1"/>
      <c r="B15" s="1"/>
      <c r="C15" s="14"/>
      <c r="D15" s="23"/>
      <c r="E15" s="13"/>
      <c r="F15" s="13"/>
      <c r="G15" s="13"/>
      <c r="H15" s="14"/>
    </row>
    <row r="16" spans="1:8" ht="17.399999999999999" x14ac:dyDescent="0.3">
      <c r="A16" s="27" t="s">
        <v>39</v>
      </c>
      <c r="B16" s="30">
        <f>B6/(B10*B13*B11)</f>
        <v>0.82347216268823475</v>
      </c>
      <c r="C16" s="19"/>
      <c r="D16" s="24" t="s">
        <v>15</v>
      </c>
      <c r="E16" s="25"/>
      <c r="F16" s="13"/>
      <c r="G16" s="13"/>
      <c r="H16" s="14"/>
    </row>
    <row r="17" spans="1:8" ht="17.399999999999999" x14ac:dyDescent="0.3">
      <c r="A17" s="1"/>
      <c r="B17" s="1"/>
      <c r="C17" s="14"/>
      <c r="D17" s="24" t="s">
        <v>16</v>
      </c>
      <c r="E17" s="25"/>
      <c r="F17" s="13"/>
      <c r="G17" s="13"/>
      <c r="H17" s="14"/>
    </row>
    <row r="18" spans="1:8" ht="17.399999999999999" x14ac:dyDescent="0.3">
      <c r="A18" s="28"/>
      <c r="B18" s="1"/>
      <c r="C18" s="14"/>
      <c r="D18" s="25"/>
      <c r="E18" s="25"/>
      <c r="F18" s="13"/>
      <c r="G18" s="13"/>
      <c r="H18" s="14"/>
    </row>
    <row r="19" spans="1:8" ht="17.399999999999999" x14ac:dyDescent="0.3">
      <c r="A19" s="1" t="s">
        <v>17</v>
      </c>
      <c r="B19" s="1"/>
      <c r="C19" s="14"/>
      <c r="D19" s="24" t="s">
        <v>20</v>
      </c>
      <c r="E19" s="24"/>
      <c r="F19" s="13"/>
      <c r="G19" s="13"/>
      <c r="H19" s="14"/>
    </row>
    <row r="20" spans="1:8" ht="17.399999999999999" x14ac:dyDescent="0.3">
      <c r="A20" s="1"/>
      <c r="B20" s="1"/>
      <c r="C20" s="14"/>
      <c r="D20" s="24" t="s">
        <v>30</v>
      </c>
      <c r="E20" s="24"/>
      <c r="F20" s="13"/>
      <c r="G20" s="13"/>
      <c r="H20" s="14"/>
    </row>
    <row r="21" spans="1:8" ht="17.399999999999999" x14ac:dyDescent="0.3">
      <c r="A21" s="1"/>
      <c r="B21" s="1"/>
      <c r="C21" s="14"/>
      <c r="D21" s="24"/>
      <c r="E21" s="24"/>
      <c r="F21" s="13"/>
      <c r="G21" s="13"/>
      <c r="H21" s="14"/>
    </row>
    <row r="22" spans="1:8" x14ac:dyDescent="0.25">
      <c r="A22" s="1" t="s">
        <v>18</v>
      </c>
      <c r="B22" s="8">
        <f>B6</f>
        <v>7500</v>
      </c>
      <c r="C22" s="1"/>
      <c r="D22" s="24" t="s">
        <v>22</v>
      </c>
      <c r="E22" s="24"/>
      <c r="F22" s="20"/>
      <c r="G22" s="20"/>
    </row>
    <row r="23" spans="1:8" ht="17.399999999999999" x14ac:dyDescent="0.3">
      <c r="A23" s="1" t="s">
        <v>23</v>
      </c>
      <c r="B23" s="8">
        <v>-1493.68</v>
      </c>
      <c r="C23" s="14"/>
      <c r="D23" s="24" t="s">
        <v>41</v>
      </c>
      <c r="E23" s="24"/>
      <c r="F23" s="20"/>
      <c r="G23" s="20"/>
    </row>
    <row r="24" spans="1:8" ht="17.399999999999999" x14ac:dyDescent="0.3">
      <c r="A24" s="1" t="s">
        <v>24</v>
      </c>
      <c r="B24" s="8">
        <v>0</v>
      </c>
      <c r="C24" s="14"/>
      <c r="D24" s="24" t="s">
        <v>42</v>
      </c>
      <c r="E24" s="24"/>
      <c r="F24" s="20"/>
      <c r="G24" s="20"/>
    </row>
    <row r="25" spans="1:8" ht="17.399999999999999" x14ac:dyDescent="0.3">
      <c r="A25" s="1"/>
      <c r="B25" s="8"/>
      <c r="C25" s="14"/>
      <c r="D25" s="24"/>
      <c r="E25" s="24"/>
      <c r="F25" s="20"/>
      <c r="G25" s="20"/>
    </row>
    <row r="26" spans="1:8" ht="18" thickBot="1" x14ac:dyDescent="0.35">
      <c r="A26" s="1" t="s">
        <v>32</v>
      </c>
      <c r="B26" s="31">
        <f>SUM(B22:B25)</f>
        <v>6006.32</v>
      </c>
      <c r="C26" s="14"/>
      <c r="D26" s="24" t="s">
        <v>26</v>
      </c>
      <c r="E26" s="24"/>
      <c r="F26" s="20"/>
      <c r="G26" s="20"/>
    </row>
    <row r="27" spans="1:8" ht="18.600000000000001" thickTop="1" x14ac:dyDescent="0.35">
      <c r="A27" s="1"/>
      <c r="B27" s="8"/>
      <c r="C27" s="14"/>
      <c r="D27" s="24" t="s">
        <v>25</v>
      </c>
      <c r="E27" s="26"/>
    </row>
    <row r="28" spans="1:8" ht="17.399999999999999" x14ac:dyDescent="0.3">
      <c r="A28" s="1"/>
      <c r="B28" s="8"/>
      <c r="C28" s="14"/>
      <c r="D28" s="24" t="s">
        <v>40</v>
      </c>
    </row>
    <row r="29" spans="1:8" ht="17.399999999999999" x14ac:dyDescent="0.3">
      <c r="A29" s="1"/>
      <c r="B29" s="8"/>
      <c r="C29" s="14"/>
    </row>
    <row r="30" spans="1:8" ht="17.399999999999999" x14ac:dyDescent="0.3">
      <c r="A30" s="1" t="s">
        <v>44</v>
      </c>
      <c r="B30" s="8"/>
      <c r="C30" s="14"/>
    </row>
    <row r="31" spans="1:8" ht="17.399999999999999" x14ac:dyDescent="0.3">
      <c r="A31" s="1" t="s">
        <v>37</v>
      </c>
      <c r="B31" s="8"/>
      <c r="C31" s="14"/>
    </row>
    <row r="32" spans="1:8" ht="17.399999999999999" x14ac:dyDescent="0.3">
      <c r="A32" s="1"/>
      <c r="B32" s="8"/>
      <c r="C32" s="14"/>
    </row>
    <row r="33" spans="1:3" ht="17.399999999999999" x14ac:dyDescent="0.3">
      <c r="A33" s="29" t="s">
        <v>29</v>
      </c>
      <c r="B33" s="1"/>
      <c r="C33" s="14"/>
    </row>
    <row r="34" spans="1:3" ht="17.399999999999999" x14ac:dyDescent="0.3">
      <c r="A34" s="14"/>
      <c r="B34" s="21"/>
    </row>
    <row r="35" spans="1:3" ht="17.399999999999999" x14ac:dyDescent="0.3">
      <c r="A35" s="14"/>
      <c r="B35" s="21"/>
    </row>
    <row r="36" spans="1:3" ht="17.399999999999999" x14ac:dyDescent="0.3">
      <c r="A36" s="14"/>
      <c r="B36" s="21"/>
    </row>
    <row r="37" spans="1:3" ht="17.399999999999999" x14ac:dyDescent="0.3">
      <c r="A37" s="14"/>
      <c r="B37" s="21"/>
    </row>
    <row r="38" spans="1:3" ht="17.399999999999999" x14ac:dyDescent="0.3">
      <c r="A38" s="14"/>
      <c r="B38" s="21"/>
    </row>
    <row r="39" spans="1:3" ht="17.399999999999999" x14ac:dyDescent="0.3">
      <c r="A39" s="14"/>
      <c r="B39" s="21"/>
    </row>
    <row r="40" spans="1:3" ht="17.399999999999999" x14ac:dyDescent="0.3">
      <c r="A40" s="22"/>
      <c r="B40" s="21"/>
    </row>
    <row r="41" spans="1:3" ht="17.399999999999999" x14ac:dyDescent="0.3">
      <c r="A41" s="22"/>
      <c r="B41" s="21"/>
    </row>
    <row r="42" spans="1:3" ht="17.399999999999999" x14ac:dyDescent="0.3">
      <c r="A42" s="22"/>
    </row>
    <row r="43" spans="1:3" ht="17.399999999999999" x14ac:dyDescent="0.3">
      <c r="A43" s="22"/>
    </row>
  </sheetData>
  <hyperlinks>
    <hyperlink ref="D9" r:id="rId1"/>
  </hyperlinks>
  <pageMargins left="0.25" right="0.25" top="0.75" bottom="0.75" header="0.3" footer="0.3"/>
  <pageSetup paperSize="9" scale="7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A6" sqref="A6"/>
    </sheetView>
  </sheetViews>
  <sheetFormatPr defaultRowHeight="15" x14ac:dyDescent="0.25"/>
  <cols>
    <col min="1" max="1" width="70" customWidth="1"/>
    <col min="2" max="2" width="15.81640625" customWidth="1"/>
    <col min="3" max="3" width="3.54296875" customWidth="1"/>
  </cols>
  <sheetData>
    <row r="1" spans="1:4" ht="15.6" x14ac:dyDescent="0.3">
      <c r="A1" s="4" t="s">
        <v>4</v>
      </c>
      <c r="B1" s="21"/>
      <c r="C1" s="21"/>
    </row>
    <row r="2" spans="1:4" ht="15.6" x14ac:dyDescent="0.3">
      <c r="A2" s="4" t="s">
        <v>36</v>
      </c>
      <c r="B2" s="1"/>
      <c r="C2" s="1"/>
      <c r="D2" s="1"/>
    </row>
    <row r="3" spans="1:4" x14ac:dyDescent="0.25">
      <c r="A3" s="1"/>
      <c r="B3" s="1"/>
      <c r="C3" s="1"/>
      <c r="D3" s="1"/>
    </row>
    <row r="4" spans="1:4" ht="15.6" x14ac:dyDescent="0.3">
      <c r="A4" s="4" t="s">
        <v>0</v>
      </c>
      <c r="B4" s="5" t="s">
        <v>1</v>
      </c>
      <c r="C4" s="5"/>
      <c r="D4" s="32" t="s">
        <v>12</v>
      </c>
    </row>
    <row r="5" spans="1:4" x14ac:dyDescent="0.25">
      <c r="A5" s="1"/>
      <c r="B5" s="1"/>
      <c r="C5" s="1"/>
      <c r="D5" s="1"/>
    </row>
    <row r="6" spans="1:4" ht="30" x14ac:dyDescent="0.25">
      <c r="A6" s="37" t="s">
        <v>48</v>
      </c>
      <c r="B6" s="34">
        <v>36450</v>
      </c>
      <c r="C6" s="2"/>
      <c r="D6" s="24" t="s">
        <v>13</v>
      </c>
    </row>
    <row r="7" spans="1:4" x14ac:dyDescent="0.25">
      <c r="A7" s="1"/>
      <c r="B7" s="1"/>
      <c r="C7" s="1"/>
      <c r="D7" s="1"/>
    </row>
    <row r="8" spans="1:4" x14ac:dyDescent="0.25">
      <c r="A8" s="1" t="s">
        <v>6</v>
      </c>
      <c r="B8" s="6" t="s">
        <v>8</v>
      </c>
      <c r="C8" s="6"/>
      <c r="D8" s="24" t="s">
        <v>27</v>
      </c>
    </row>
    <row r="9" spans="1:4" x14ac:dyDescent="0.25">
      <c r="A9" s="1" t="s">
        <v>5</v>
      </c>
      <c r="B9" s="3">
        <v>39.43</v>
      </c>
      <c r="C9" s="3"/>
      <c r="D9" s="24" t="s">
        <v>27</v>
      </c>
    </row>
    <row r="10" spans="1:4" x14ac:dyDescent="0.25">
      <c r="A10" s="1"/>
      <c r="B10" s="3"/>
      <c r="C10" s="3"/>
      <c r="D10" s="24"/>
    </row>
    <row r="11" spans="1:4" x14ac:dyDescent="0.25">
      <c r="A11" s="7" t="s">
        <v>2</v>
      </c>
      <c r="B11" s="10">
        <f>B6/B9</f>
        <v>924.42302815115397</v>
      </c>
      <c r="C11" s="33"/>
      <c r="D11" s="1"/>
    </row>
    <row r="12" spans="1:4" x14ac:dyDescent="0.25">
      <c r="A12" s="1"/>
      <c r="B12" s="1"/>
      <c r="C12" s="1"/>
      <c r="D12" s="1"/>
    </row>
    <row r="13" spans="1:4" ht="15.6" x14ac:dyDescent="0.3">
      <c r="A13" s="11" t="s">
        <v>3</v>
      </c>
      <c r="B13" s="36">
        <v>925</v>
      </c>
      <c r="C13" s="11"/>
      <c r="D13" s="24" t="s">
        <v>15</v>
      </c>
    </row>
    <row r="14" spans="1:4" x14ac:dyDescent="0.25">
      <c r="A14" s="1"/>
      <c r="B14" s="1"/>
      <c r="C14" s="1"/>
      <c r="D14" s="24" t="s">
        <v>33</v>
      </c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6" ht="17.399999999999999" x14ac:dyDescent="0.3">
      <c r="A17" s="1" t="s">
        <v>17</v>
      </c>
      <c r="B17" s="1"/>
      <c r="C17" s="14"/>
      <c r="D17" s="24" t="s">
        <v>20</v>
      </c>
      <c r="E17" s="24"/>
      <c r="F17" s="13"/>
    </row>
    <row r="18" spans="1:6" ht="17.399999999999999" x14ac:dyDescent="0.3">
      <c r="A18" s="1"/>
      <c r="B18" s="1"/>
      <c r="C18" s="14"/>
      <c r="D18" s="24" t="s">
        <v>21</v>
      </c>
      <c r="E18" s="24"/>
      <c r="F18" s="13"/>
    </row>
    <row r="19" spans="1:6" ht="17.399999999999999" x14ac:dyDescent="0.3">
      <c r="A19" s="1"/>
      <c r="B19" s="1"/>
      <c r="C19" s="14"/>
      <c r="D19" s="24"/>
      <c r="E19" s="24"/>
      <c r="F19" s="13"/>
    </row>
    <row r="20" spans="1:6" x14ac:dyDescent="0.25">
      <c r="A20" s="1" t="s">
        <v>18</v>
      </c>
      <c r="B20" s="8">
        <f>B6</f>
        <v>36450</v>
      </c>
      <c r="C20" s="1"/>
      <c r="D20" s="24" t="s">
        <v>22</v>
      </c>
      <c r="E20" s="24"/>
      <c r="F20" s="20"/>
    </row>
    <row r="21" spans="1:6" ht="17.399999999999999" x14ac:dyDescent="0.3">
      <c r="A21" s="1" t="s">
        <v>23</v>
      </c>
      <c r="B21" s="8">
        <v>-3943</v>
      </c>
      <c r="C21" s="14"/>
      <c r="D21" s="24" t="s">
        <v>45</v>
      </c>
      <c r="E21" s="24"/>
      <c r="F21" s="20"/>
    </row>
    <row r="22" spans="1:6" ht="17.399999999999999" x14ac:dyDescent="0.3">
      <c r="A22" s="1" t="s">
        <v>24</v>
      </c>
      <c r="B22" s="8">
        <v>0</v>
      </c>
      <c r="C22" s="14"/>
      <c r="D22" s="24" t="s">
        <v>46</v>
      </c>
      <c r="E22" s="24"/>
      <c r="F22" s="20"/>
    </row>
    <row r="23" spans="1:6" ht="17.399999999999999" x14ac:dyDescent="0.3">
      <c r="A23" s="1"/>
      <c r="B23" s="8"/>
      <c r="C23" s="14"/>
      <c r="D23" s="24"/>
      <c r="E23" s="24"/>
      <c r="F23" s="20"/>
    </row>
    <row r="24" spans="1:6" ht="18" thickBot="1" x14ac:dyDescent="0.35">
      <c r="A24" s="1" t="s">
        <v>32</v>
      </c>
      <c r="B24" s="31">
        <f>SUM(B20:B23)</f>
        <v>32507</v>
      </c>
      <c r="C24" s="14"/>
      <c r="D24" s="24" t="s">
        <v>26</v>
      </c>
      <c r="E24" s="24"/>
      <c r="F24" s="20"/>
    </row>
    <row r="25" spans="1:6" ht="18.600000000000001" thickTop="1" x14ac:dyDescent="0.35">
      <c r="A25" s="1"/>
      <c r="B25" s="8"/>
      <c r="C25" s="14"/>
      <c r="D25" s="24" t="s">
        <v>35</v>
      </c>
      <c r="E25" s="26"/>
    </row>
    <row r="26" spans="1:6" ht="17.399999999999999" x14ac:dyDescent="0.3">
      <c r="A26" s="1"/>
      <c r="B26" s="8"/>
      <c r="C26" s="14"/>
      <c r="D26" s="24" t="s">
        <v>34</v>
      </c>
    </row>
    <row r="27" spans="1:6" ht="17.399999999999999" x14ac:dyDescent="0.3">
      <c r="A27" s="1"/>
      <c r="B27" s="8"/>
      <c r="C27" s="14"/>
    </row>
    <row r="28" spans="1:6" ht="17.399999999999999" x14ac:dyDescent="0.3">
      <c r="A28" s="1"/>
      <c r="B28" s="8"/>
      <c r="C28" s="14"/>
    </row>
    <row r="29" spans="1:6" ht="17.399999999999999" x14ac:dyDescent="0.3">
      <c r="A29" s="29" t="s">
        <v>29</v>
      </c>
      <c r="B29" s="1"/>
      <c r="C29" s="14"/>
    </row>
  </sheetData>
  <pageMargins left="0.25" right="0.25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Continuing</vt:lpstr>
      <vt:lpstr>Casual</vt:lpstr>
    </vt:vector>
  </TitlesOfParts>
  <Company>Griffith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Kaiyomerz Sattha</dc:creator>
  <cp:lastModifiedBy>Tamra Alexandra Saayman</cp:lastModifiedBy>
  <cp:lastPrinted>2015-11-25T23:22:49Z</cp:lastPrinted>
  <dcterms:created xsi:type="dcterms:W3CDTF">2014-08-20T07:25:42Z</dcterms:created>
  <dcterms:modified xsi:type="dcterms:W3CDTF">2016-08-12T05:55:01Z</dcterms:modified>
</cp:coreProperties>
</file>