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qslove3\Desktop\finance\"/>
    </mc:Choice>
  </mc:AlternateContent>
  <bookViews>
    <workbookView xWindow="0" yWindow="0" windowWidth="19200" windowHeight="11190"/>
  </bookViews>
  <sheets>
    <sheet name="Postdoc Calculator" sheetId="1" r:id="rId1"/>
  </sheets>
  <externalReferences>
    <externalReference r:id="rId2"/>
    <externalReference r:id="rId3"/>
    <externalReference r:id="rId4"/>
  </externalReferences>
  <definedNames>
    <definedName name="Current_Qtr">[1]BOReport!$A$3</definedName>
    <definedName name="d">[2]Projects!$A$3:$A$4</definedName>
    <definedName name="INCOME">#REF!</definedName>
    <definedName name="_xlnm.Print_Area" localSheetId="0">'Postdoc Calculator'!$A$1:$G$65</definedName>
    <definedName name="Project_List">[1]Projects!$A$3:$A$7</definedName>
    <definedName name="Status_List">[3]BOReport!$B$1:$B$3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39" i="1"/>
  <c r="B38" i="1"/>
  <c r="B37" i="1"/>
  <c r="B36" i="1"/>
  <c r="B35" i="1"/>
  <c r="C34" i="1"/>
  <c r="D34" i="1" s="1"/>
  <c r="B34" i="1"/>
  <c r="C33" i="1"/>
  <c r="C38" i="1" s="1"/>
  <c r="B33" i="1"/>
  <c r="C32" i="1"/>
  <c r="B32" i="1"/>
  <c r="C31" i="1"/>
  <c r="D31" i="1" s="1"/>
  <c r="B31" i="1"/>
  <c r="D30" i="1"/>
  <c r="D35" i="1" s="1"/>
  <c r="D43" i="1" s="1"/>
  <c r="C30" i="1"/>
  <c r="C35" i="1" s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F25" i="1" s="1"/>
  <c r="D25" i="1"/>
  <c r="C25" i="1"/>
  <c r="B25" i="1"/>
  <c r="B15" i="1"/>
  <c r="E30" i="1" l="1"/>
  <c r="F30" i="1" s="1"/>
  <c r="F26" i="1"/>
  <c r="F28" i="1"/>
  <c r="F29" i="1"/>
  <c r="C43" i="1"/>
  <c r="D47" i="1"/>
  <c r="D36" i="1"/>
  <c r="D44" i="1" s="1"/>
  <c r="E31" i="1"/>
  <c r="E36" i="1" s="1"/>
  <c r="C39" i="1"/>
  <c r="C46" i="1"/>
  <c r="D32" i="1"/>
  <c r="E35" i="1"/>
  <c r="F35" i="1" s="1"/>
  <c r="E34" i="1"/>
  <c r="C36" i="1"/>
  <c r="D39" i="1"/>
  <c r="D33" i="1"/>
  <c r="C37" i="1"/>
  <c r="F27" i="1"/>
  <c r="E43" i="1" l="1"/>
  <c r="D38" i="1"/>
  <c r="D46" i="1" s="1"/>
  <c r="E33" i="1"/>
  <c r="F33" i="1"/>
  <c r="F36" i="1"/>
  <c r="C44" i="1"/>
  <c r="E39" i="1"/>
  <c r="E47" i="1" s="1"/>
  <c r="C40" i="1"/>
  <c r="F34" i="1"/>
  <c r="D37" i="1"/>
  <c r="E32" i="1"/>
  <c r="F32" i="1" s="1"/>
  <c r="D45" i="1"/>
  <c r="E44" i="1"/>
  <c r="F31" i="1"/>
  <c r="C47" i="1"/>
  <c r="F43" i="1"/>
  <c r="C45" i="1"/>
  <c r="C48" i="1" l="1"/>
  <c r="D48" i="1"/>
  <c r="F44" i="1"/>
  <c r="E37" i="1"/>
  <c r="F39" i="1"/>
  <c r="D40" i="1"/>
  <c r="F47" i="1"/>
  <c r="E38" i="1"/>
  <c r="E46" i="1" s="1"/>
  <c r="F46" i="1" s="1"/>
  <c r="F38" i="1" l="1"/>
  <c r="E40" i="1"/>
  <c r="F37" i="1"/>
  <c r="F40" i="1" s="1"/>
  <c r="E45" i="1"/>
  <c r="E48" i="1" l="1"/>
  <c r="F45" i="1"/>
  <c r="F48" i="1" s="1"/>
</calcChain>
</file>

<file path=xl/sharedStrings.xml><?xml version="1.0" encoding="utf-8"?>
<sst xmlns="http://schemas.openxmlformats.org/spreadsheetml/2006/main" count="38" uniqueCount="33">
  <si>
    <t>UQ Postdoc Funding Calculator</t>
  </si>
  <si>
    <t>Yellow fields require updating</t>
  </si>
  <si>
    <t>Funding Recipient:</t>
  </si>
  <si>
    <t>RM Number:</t>
  </si>
  <si>
    <r>
      <t>Contributors:</t>
    </r>
    <r>
      <rPr>
        <sz val="10.8"/>
        <color theme="1"/>
        <rFont val="Calibri"/>
        <family val="2"/>
      </rPr>
      <t xml:space="preserve"> </t>
    </r>
    <r>
      <rPr>
        <i/>
        <sz val="10.8"/>
        <color theme="1"/>
        <rFont val="Calibri"/>
        <family val="2"/>
      </rPr>
      <t>(enter name and percentage for each contributor below e.g. Faculty or School)</t>
    </r>
  </si>
  <si>
    <t>DVCR</t>
  </si>
  <si>
    <t>Faculty</t>
  </si>
  <si>
    <t>{Contributor}</t>
  </si>
  <si>
    <t>Must equal 100%</t>
  </si>
  <si>
    <t>Funding Components</t>
  </si>
  <si>
    <t>Salary Scale</t>
  </si>
  <si>
    <t>A06</t>
  </si>
  <si>
    <t>Select Salary Level (between A05 - A08) in Year 1 of Fellowship</t>
  </si>
  <si>
    <t>Base Salary</t>
  </si>
  <si>
    <t>Enter Year 1 Base salary</t>
  </si>
  <si>
    <t>Maintenance</t>
  </si>
  <si>
    <t>Total amount (over 3 years)</t>
  </si>
  <si>
    <t>Funding Summary</t>
  </si>
  <si>
    <t>Year 1</t>
  </si>
  <si>
    <t>Year 2</t>
  </si>
  <si>
    <t>Year 3</t>
  </si>
  <si>
    <t>Total</t>
  </si>
  <si>
    <t>Salaries</t>
  </si>
  <si>
    <t>Oncosts</t>
  </si>
  <si>
    <t>Total Funding Available</t>
  </si>
  <si>
    <t>Lookup Table</t>
  </si>
  <si>
    <t>Oncost percentage</t>
  </si>
  <si>
    <t>Average Increment Increase</t>
  </si>
  <si>
    <t>Average EBA Increase</t>
  </si>
  <si>
    <t>Salary Scales</t>
  </si>
  <si>
    <t>A05</t>
  </si>
  <si>
    <t>A07</t>
  </si>
  <si>
    <t>A08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</si>
</sst>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10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.8"/>
      <color theme="1"/>
      <name val="Calibri"/>
      <family val="2"/>
    </font>
    <font>
      <i/>
      <sz val="10.8"/>
      <color theme="1"/>
      <name val="Calibri"/>
      <family val="2"/>
    </font>
    <font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Protection="1"/>
    <xf numFmtId="0" fontId="2" fillId="3" borderId="0" xfId="1" applyNumberFormat="1" applyFont="1" applyFill="1" applyAlignment="1" applyProtection="1">
      <alignment horizontal="left"/>
    </xf>
    <xf numFmtId="0" fontId="2" fillId="3" borderId="0" xfId="1" applyNumberFormat="1" applyFont="1" applyFill="1" applyAlignment="1" applyProtection="1">
      <alignment horizontal="center"/>
    </xf>
    <xf numFmtId="0" fontId="2" fillId="3" borderId="0" xfId="1" applyNumberFormat="1" applyFont="1" applyFill="1" applyAlignment="1" applyProtection="1">
      <alignment horizontal="left"/>
      <protection locked="0"/>
    </xf>
    <xf numFmtId="0" fontId="2" fillId="3" borderId="0" xfId="1" applyNumberFormat="1" applyFont="1" applyFill="1" applyAlignment="1" applyProtection="1">
      <alignment horizontal="center"/>
      <protection locked="0"/>
    </xf>
    <xf numFmtId="0" fontId="4" fillId="2" borderId="0" xfId="0" applyFont="1" applyFill="1" applyProtection="1"/>
    <xf numFmtId="10" fontId="2" fillId="3" borderId="0" xfId="2" applyNumberFormat="1" applyFont="1" applyFill="1" applyProtection="1">
      <protection locked="0"/>
    </xf>
    <xf numFmtId="10" fontId="2" fillId="4" borderId="0" xfId="2" applyNumberFormat="1" applyFont="1" applyFill="1" applyProtection="1"/>
    <xf numFmtId="0" fontId="7" fillId="2" borderId="0" xfId="0" applyFont="1" applyFill="1" applyProtection="1"/>
    <xf numFmtId="43" fontId="2" fillId="3" borderId="0" xfId="1" applyNumberFormat="1" applyFont="1" applyFill="1" applyProtection="1">
      <protection locked="0"/>
    </xf>
    <xf numFmtId="164" fontId="2" fillId="2" borderId="0" xfId="1" applyNumberFormat="1" applyFont="1" applyFill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164" fontId="8" fillId="2" borderId="5" xfId="1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43" fontId="2" fillId="5" borderId="0" xfId="0" applyNumberFormat="1" applyFont="1" applyFill="1" applyBorder="1" applyProtection="1"/>
    <xf numFmtId="43" fontId="8" fillId="5" borderId="0" xfId="0" applyNumberFormat="1" applyFont="1" applyFill="1" applyBorder="1" applyProtection="1"/>
    <xf numFmtId="0" fontId="2" fillId="2" borderId="8" xfId="0" applyFont="1" applyFill="1" applyBorder="1" applyProtection="1"/>
    <xf numFmtId="0" fontId="2" fillId="4" borderId="7" xfId="0" applyFont="1" applyFill="1" applyBorder="1" applyProtection="1"/>
    <xf numFmtId="0" fontId="2" fillId="4" borderId="0" xfId="0" applyFont="1" applyFill="1" applyBorder="1" applyProtection="1"/>
    <xf numFmtId="43" fontId="2" fillId="4" borderId="0" xfId="0" applyNumberFormat="1" applyFont="1" applyFill="1" applyBorder="1" applyProtection="1"/>
    <xf numFmtId="43" fontId="8" fillId="4" borderId="0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43" fontId="2" fillId="2" borderId="9" xfId="0" applyNumberFormat="1" applyFont="1" applyFill="1" applyBorder="1" applyProtection="1"/>
    <xf numFmtId="43" fontId="2" fillId="2" borderId="10" xfId="0" applyNumberFormat="1" applyFont="1" applyFill="1" applyBorder="1" applyProtection="1"/>
    <xf numFmtId="43" fontId="8" fillId="2" borderId="11" xfId="0" applyNumberFormat="1" applyFont="1" applyFill="1" applyBorder="1" applyProtection="1"/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43" fontId="2" fillId="2" borderId="13" xfId="0" applyNumberFormat="1" applyFont="1" applyFill="1" applyBorder="1" applyProtection="1"/>
    <xf numFmtId="43" fontId="8" fillId="2" borderId="13" xfId="0" applyNumberFormat="1" applyFont="1" applyFill="1" applyBorder="1" applyProtection="1"/>
    <xf numFmtId="0" fontId="2" fillId="2" borderId="14" xfId="0" applyFont="1" applyFill="1" applyBorder="1" applyProtection="1"/>
    <xf numFmtId="43" fontId="2" fillId="2" borderId="0" xfId="0" applyNumberFormat="1" applyFont="1" applyFill="1" applyBorder="1" applyProtection="1"/>
    <xf numFmtId="43" fontId="8" fillId="2" borderId="0" xfId="0" applyNumberFormat="1" applyFont="1" applyFill="1" applyBorder="1" applyProtection="1"/>
    <xf numFmtId="0" fontId="8" fillId="5" borderId="4" xfId="0" applyFont="1" applyFill="1" applyBorder="1" applyProtection="1"/>
    <xf numFmtId="0" fontId="2" fillId="5" borderId="5" xfId="0" applyFont="1" applyFill="1" applyBorder="1" applyProtection="1"/>
    <xf numFmtId="43" fontId="2" fillId="5" borderId="5" xfId="0" applyNumberFormat="1" applyFont="1" applyFill="1" applyBorder="1" applyProtection="1"/>
    <xf numFmtId="43" fontId="8" fillId="4" borderId="5" xfId="0" applyNumberFormat="1" applyFont="1" applyFill="1" applyBorder="1" applyProtection="1"/>
    <xf numFmtId="43" fontId="8" fillId="6" borderId="11" xfId="0" applyNumberFormat="1" applyFont="1" applyFill="1" applyBorder="1" applyProtection="1"/>
    <xf numFmtId="0" fontId="8" fillId="2" borderId="13" xfId="0" applyFont="1" applyFill="1" applyBorder="1" applyProtection="1"/>
    <xf numFmtId="0" fontId="9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17" xfId="0" applyFont="1" applyFill="1" applyBorder="1" applyProtection="1"/>
    <xf numFmtId="0" fontId="2" fillId="5" borderId="18" xfId="0" applyFont="1" applyFill="1" applyBorder="1" applyProtection="1"/>
    <xf numFmtId="0" fontId="2" fillId="5" borderId="19" xfId="0" applyFont="1" applyFill="1" applyBorder="1" applyProtection="1"/>
    <xf numFmtId="165" fontId="2" fillId="5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right"/>
    </xf>
    <xf numFmtId="0" fontId="2" fillId="5" borderId="20" xfId="0" applyFont="1" applyFill="1" applyBorder="1" applyProtection="1"/>
    <xf numFmtId="0" fontId="2" fillId="5" borderId="21" xfId="0" applyFont="1" applyFill="1" applyBorder="1" applyProtection="1"/>
    <xf numFmtId="0" fontId="2" fillId="5" borderId="22" xfId="0" applyFont="1" applyFill="1" applyBorder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unding%20in%20Arrears\Science\FIA%20-%20SCIENCE%202013%20ECR%20Regi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nagement%20Accounting%20Group\Funding%20in%20Arrears\2013%20Q4%20Reimbursement%20Registers\Reviewed%20by%20FPA%20Registers\_Other%20Registers_ALL%20Fac%20&amp;%20Inst\FIA%20-%20UQ%20UWA%202013%20Commencement%20Register_ALL%20F&amp;I_v1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unding%20in%20Arrears\IMB\FIA%20-%20IMB%20DVCR%20RIBG%20and%20Other%20Register%20v1%20-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Contributors"/>
      <sheetName val="Download"/>
      <sheetName val="Finalised_Projects"/>
      <sheetName val="Finalised_Contributors"/>
      <sheetName val="BOReport"/>
      <sheetName val="Finalised"/>
    </sheetNames>
    <sheetDataSet>
      <sheetData sheetId="0">
        <row r="3">
          <cell r="A3" t="str">
            <v>1005701-01-298-21-605299</v>
          </cell>
        </row>
        <row r="4">
          <cell r="A4" t="str">
            <v>1005701-01-298-21-605303</v>
          </cell>
        </row>
        <row r="5">
          <cell r="A5" t="str">
            <v>1006201-01-298-21-605236</v>
          </cell>
        </row>
        <row r="6">
          <cell r="A6" t="str">
            <v>1006201-01-298-21-605250</v>
          </cell>
        </row>
        <row r="7">
          <cell r="A7" t="str">
            <v>1006201-01-298-21-605249</v>
          </cell>
        </row>
      </sheetData>
      <sheetData sheetId="1"/>
      <sheetData sheetId="2"/>
      <sheetData sheetId="3"/>
      <sheetData sheetId="4"/>
      <sheetData sheetId="5">
        <row r="3">
          <cell r="A3">
            <v>4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Contributors"/>
      <sheetName val="Finalised_Projects"/>
      <sheetName val="Finalised_Contributors"/>
      <sheetName val="BOReport"/>
      <sheetName val="Download"/>
    </sheetNames>
    <sheetDataSet>
      <sheetData sheetId="0">
        <row r="3">
          <cell r="A3" t="str">
            <v>1005701-01-299-21-607265</v>
          </cell>
        </row>
        <row r="4">
          <cell r="A4" t="str">
            <v>1006201-01-299-21-607261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Contributors"/>
      <sheetName val="Download"/>
      <sheetName val="Finalised_Projects"/>
      <sheetName val="Finalised_Contributors"/>
      <sheetName val="BORep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S950"/>
  <sheetViews>
    <sheetView tabSelected="1" zoomScale="80" zoomScaleNormal="80" workbookViewId="0">
      <selection activeCell="A2" sqref="A2:G2"/>
    </sheetView>
  </sheetViews>
  <sheetFormatPr defaultRowHeight="15.75" x14ac:dyDescent="0.25"/>
  <cols>
    <col min="1" max="1" width="23.6640625" style="54" customWidth="1"/>
    <col min="2" max="2" width="16.5" style="54" customWidth="1"/>
    <col min="3" max="3" width="16.6640625" style="54" customWidth="1"/>
    <col min="4" max="4" width="18" style="54" customWidth="1"/>
    <col min="5" max="5" width="18.33203125" style="54" customWidth="1"/>
    <col min="6" max="6" width="16.5" style="54" customWidth="1"/>
    <col min="7" max="7" width="13.5" style="1" customWidth="1"/>
    <col min="8" max="1605" width="9.33203125" style="1"/>
    <col min="1606" max="16384" width="9.33203125" style="54"/>
  </cols>
  <sheetData>
    <row r="1" spans="1:7" s="1" customFormat="1" ht="16.5" thickBot="1" x14ac:dyDescent="0.3"/>
    <row r="2" spans="1:7" s="1" customFormat="1" ht="21.75" thickBot="1" x14ac:dyDescent="0.4">
      <c r="A2" s="55" t="s">
        <v>0</v>
      </c>
      <c r="B2" s="56"/>
      <c r="C2" s="56"/>
      <c r="D2" s="56"/>
      <c r="E2" s="56"/>
      <c r="F2" s="56"/>
      <c r="G2" s="57"/>
    </row>
    <row r="3" spans="1:7" s="1" customFormat="1" x14ac:dyDescent="0.25"/>
    <row r="4" spans="1:7" s="1" customFormat="1" x14ac:dyDescent="0.25">
      <c r="A4" s="2" t="s">
        <v>1</v>
      </c>
      <c r="B4" s="3"/>
    </row>
    <row r="5" spans="1:7" s="1" customFormat="1" x14ac:dyDescent="0.25"/>
    <row r="6" spans="1:7" s="1" customFormat="1" x14ac:dyDescent="0.25">
      <c r="A6" s="1" t="s">
        <v>2</v>
      </c>
      <c r="B6" s="4"/>
      <c r="C6" s="5"/>
      <c r="D6" s="4"/>
    </row>
    <row r="7" spans="1:7" s="1" customFormat="1" x14ac:dyDescent="0.25">
      <c r="A7" s="1" t="s">
        <v>3</v>
      </c>
      <c r="B7" s="4"/>
      <c r="C7" s="5"/>
      <c r="D7" s="4"/>
    </row>
    <row r="8" spans="1:7" s="1" customFormat="1" x14ac:dyDescent="0.25"/>
    <row r="9" spans="1:7" s="1" customFormat="1" x14ac:dyDescent="0.25">
      <c r="A9" s="6" t="s">
        <v>4</v>
      </c>
    </row>
    <row r="10" spans="1:7" s="1" customFormat="1" x14ac:dyDescent="0.25">
      <c r="A10" s="1" t="s">
        <v>5</v>
      </c>
      <c r="B10" s="7">
        <v>0</v>
      </c>
    </row>
    <row r="11" spans="1:7" s="1" customFormat="1" x14ac:dyDescent="0.25">
      <c r="A11" s="1" t="s">
        <v>6</v>
      </c>
      <c r="B11" s="7">
        <v>0</v>
      </c>
    </row>
    <row r="12" spans="1:7" s="1" customFormat="1" x14ac:dyDescent="0.25">
      <c r="A12" s="4" t="s">
        <v>7</v>
      </c>
      <c r="B12" s="7">
        <v>0</v>
      </c>
    </row>
    <row r="13" spans="1:7" s="1" customFormat="1" x14ac:dyDescent="0.25">
      <c r="A13" s="4" t="s">
        <v>7</v>
      </c>
      <c r="B13" s="7">
        <v>0</v>
      </c>
    </row>
    <row r="14" spans="1:7" s="1" customFormat="1" x14ac:dyDescent="0.25">
      <c r="A14" s="4" t="s">
        <v>7</v>
      </c>
      <c r="B14" s="7">
        <v>0</v>
      </c>
    </row>
    <row r="15" spans="1:7" s="1" customFormat="1" x14ac:dyDescent="0.25">
      <c r="B15" s="8">
        <f>SUM(B10:B14)</f>
        <v>0</v>
      </c>
      <c r="C15" s="9" t="s">
        <v>8</v>
      </c>
    </row>
    <row r="16" spans="1:7" s="1" customFormat="1" x14ac:dyDescent="0.25"/>
    <row r="17" spans="1:7" s="1" customFormat="1" x14ac:dyDescent="0.25">
      <c r="A17" s="6" t="s">
        <v>9</v>
      </c>
    </row>
    <row r="18" spans="1:7" s="1" customFormat="1" x14ac:dyDescent="0.25">
      <c r="A18" s="1" t="s">
        <v>10</v>
      </c>
      <c r="B18" s="5" t="s">
        <v>11</v>
      </c>
      <c r="C18" s="9" t="s">
        <v>12</v>
      </c>
    </row>
    <row r="19" spans="1:7" s="1" customFormat="1" x14ac:dyDescent="0.25">
      <c r="A19" s="1" t="s">
        <v>13</v>
      </c>
      <c r="B19" s="10">
        <v>0</v>
      </c>
      <c r="C19" s="9" t="s">
        <v>14</v>
      </c>
    </row>
    <row r="20" spans="1:7" s="1" customFormat="1" x14ac:dyDescent="0.25">
      <c r="A20" s="1" t="s">
        <v>15</v>
      </c>
      <c r="B20" s="10">
        <v>20000</v>
      </c>
      <c r="C20" s="9" t="s">
        <v>16</v>
      </c>
    </row>
    <row r="21" spans="1:7" s="1" customFormat="1" x14ac:dyDescent="0.25">
      <c r="B21" s="11"/>
    </row>
    <row r="22" spans="1:7" s="1" customFormat="1" x14ac:dyDescent="0.25">
      <c r="B22" s="11"/>
    </row>
    <row r="23" spans="1:7" s="1" customFormat="1" ht="16.5" thickBot="1" x14ac:dyDescent="0.3">
      <c r="A23" s="6" t="s">
        <v>17</v>
      </c>
      <c r="B23" s="11"/>
    </row>
    <row r="24" spans="1:7" s="1" customFormat="1" x14ac:dyDescent="0.25">
      <c r="A24" s="12"/>
      <c r="B24" s="13"/>
      <c r="C24" s="14" t="s">
        <v>18</v>
      </c>
      <c r="D24" s="15" t="s">
        <v>19</v>
      </c>
      <c r="E24" s="15" t="s">
        <v>20</v>
      </c>
      <c r="F24" s="15" t="s">
        <v>21</v>
      </c>
      <c r="G24" s="16"/>
    </row>
    <row r="25" spans="1:7" x14ac:dyDescent="0.25">
      <c r="A25" s="17" t="s">
        <v>15</v>
      </c>
      <c r="B25" s="18" t="str">
        <f>A10</f>
        <v>DVCR</v>
      </c>
      <c r="C25" s="19">
        <f>$B10*$B$20*50%</f>
        <v>0</v>
      </c>
      <c r="D25" s="19">
        <f t="shared" ref="D25:E29" si="0">$B10*$B$20*25%</f>
        <v>0</v>
      </c>
      <c r="E25" s="19">
        <f t="shared" si="0"/>
        <v>0</v>
      </c>
      <c r="F25" s="20">
        <f>SUM(C25:E25)</f>
        <v>0</v>
      </c>
      <c r="G25" s="21"/>
    </row>
    <row r="26" spans="1:7" x14ac:dyDescent="0.25">
      <c r="A26" s="17"/>
      <c r="B26" s="18" t="str">
        <f>A11</f>
        <v>Faculty</v>
      </c>
      <c r="C26" s="19">
        <f>$B11*$B$20*50%</f>
        <v>0</v>
      </c>
      <c r="D26" s="19">
        <f t="shared" si="0"/>
        <v>0</v>
      </c>
      <c r="E26" s="19">
        <f t="shared" si="0"/>
        <v>0</v>
      </c>
      <c r="F26" s="20">
        <f t="shared" ref="F26:F29" si="1">SUM(C26:E26)</f>
        <v>0</v>
      </c>
      <c r="G26" s="21"/>
    </row>
    <row r="27" spans="1:7" x14ac:dyDescent="0.25">
      <c r="A27" s="17"/>
      <c r="B27" s="18" t="str">
        <f>A12</f>
        <v>{Contributor}</v>
      </c>
      <c r="C27" s="19">
        <f>$B12*$B$20*50%</f>
        <v>0</v>
      </c>
      <c r="D27" s="19">
        <f t="shared" si="0"/>
        <v>0</v>
      </c>
      <c r="E27" s="19">
        <f t="shared" si="0"/>
        <v>0</v>
      </c>
      <c r="F27" s="20">
        <f t="shared" si="1"/>
        <v>0</v>
      </c>
      <c r="G27" s="21"/>
    </row>
    <row r="28" spans="1:7" x14ac:dyDescent="0.25">
      <c r="A28" s="17"/>
      <c r="B28" s="18" t="str">
        <f>A13</f>
        <v>{Contributor}</v>
      </c>
      <c r="C28" s="19">
        <f>$B13*$B$20*50%</f>
        <v>0</v>
      </c>
      <c r="D28" s="19">
        <f t="shared" si="0"/>
        <v>0</v>
      </c>
      <c r="E28" s="19">
        <f t="shared" si="0"/>
        <v>0</v>
      </c>
      <c r="F28" s="20">
        <f t="shared" si="1"/>
        <v>0</v>
      </c>
      <c r="G28" s="21"/>
    </row>
    <row r="29" spans="1:7" x14ac:dyDescent="0.25">
      <c r="A29" s="17"/>
      <c r="B29" s="18" t="str">
        <f>A14</f>
        <v>{Contributor}</v>
      </c>
      <c r="C29" s="19">
        <f>$B14*$B$20*50%</f>
        <v>0</v>
      </c>
      <c r="D29" s="19">
        <f t="shared" si="0"/>
        <v>0</v>
      </c>
      <c r="E29" s="19">
        <f t="shared" si="0"/>
        <v>0</v>
      </c>
      <c r="F29" s="20">
        <f t="shared" si="1"/>
        <v>0</v>
      </c>
      <c r="G29" s="21"/>
    </row>
    <row r="30" spans="1:7" x14ac:dyDescent="0.25">
      <c r="A30" s="22" t="s">
        <v>22</v>
      </c>
      <c r="B30" s="23" t="str">
        <f>A10</f>
        <v>DVCR</v>
      </c>
      <c r="C30" s="24">
        <f>$B$19*$B10</f>
        <v>0</v>
      </c>
      <c r="D30" s="24">
        <f>IF($B$18&lt;&gt;"A08",C30*(1+$C$56),$B$19*$B10)*(1+$C$57)</f>
        <v>0</v>
      </c>
      <c r="E30" s="24">
        <f>IF($B$18="A07",D30,IF($B$18="A08",D30,D30*(1+$C$56)))*(1+$C$57)</f>
        <v>0</v>
      </c>
      <c r="F30" s="25">
        <f>SUM(C30:E30)</f>
        <v>0</v>
      </c>
      <c r="G30" s="21"/>
    </row>
    <row r="31" spans="1:7" x14ac:dyDescent="0.25">
      <c r="A31" s="22"/>
      <c r="B31" s="23" t="str">
        <f>A11</f>
        <v>Faculty</v>
      </c>
      <c r="C31" s="24">
        <f>$B$19*$B11</f>
        <v>0</v>
      </c>
      <c r="D31" s="24">
        <f>IF($B$18&lt;&gt;"A08",C31*(1+$C$56),$B$19*$B11)*(1+$C$57)</f>
        <v>0</v>
      </c>
      <c r="E31" s="24">
        <f>IF($B$18="A07",D31,IF($B$18="A08",D31,D31*(1+$C$56)))*(1+$C$57)</f>
        <v>0</v>
      </c>
      <c r="F31" s="25">
        <f t="shared" ref="F31:F34" si="2">SUM(C31:E31)</f>
        <v>0</v>
      </c>
      <c r="G31" s="21"/>
    </row>
    <row r="32" spans="1:7" x14ac:dyDescent="0.25">
      <c r="A32" s="22"/>
      <c r="B32" s="23" t="str">
        <f>A12</f>
        <v>{Contributor}</v>
      </c>
      <c r="C32" s="24">
        <f>$B$19*$B12</f>
        <v>0</v>
      </c>
      <c r="D32" s="24">
        <f>IF($B$18&lt;&gt;"A08",C32*(1+$C$56),$B$19*$B12)*(1+$C$57)</f>
        <v>0</v>
      </c>
      <c r="E32" s="24">
        <f>IF($B$18="A07",D32,IF($B$18="A08",D32,D32*(1+$C$56)))*(1+$C$57)</f>
        <v>0</v>
      </c>
      <c r="F32" s="25">
        <f t="shared" si="2"/>
        <v>0</v>
      </c>
      <c r="G32" s="21"/>
    </row>
    <row r="33" spans="1:7" x14ac:dyDescent="0.25">
      <c r="A33" s="22"/>
      <c r="B33" s="23" t="str">
        <f>A13</f>
        <v>{Contributor}</v>
      </c>
      <c r="C33" s="24">
        <f>$B$19*$B13</f>
        <v>0</v>
      </c>
      <c r="D33" s="24">
        <f>IF($B$18&lt;&gt;"A08",C33*(1+$C$56),$B$19*$B13)*(1+$C$57)</f>
        <v>0</v>
      </c>
      <c r="E33" s="24">
        <f>IF($B$18="A07",D33,IF($B$18="A08",D33,D33*(1+$C$56)))*(1+$C$57)</f>
        <v>0</v>
      </c>
      <c r="F33" s="25">
        <f t="shared" si="2"/>
        <v>0</v>
      </c>
      <c r="G33" s="21"/>
    </row>
    <row r="34" spans="1:7" x14ac:dyDescent="0.25">
      <c r="A34" s="22"/>
      <c r="B34" s="23" t="str">
        <f>A14</f>
        <v>{Contributor}</v>
      </c>
      <c r="C34" s="24">
        <f>$B$19*$B14</f>
        <v>0</v>
      </c>
      <c r="D34" s="24">
        <f>IF($B$18&lt;&gt;"A08",C34*(1+$C$56),$B$19*$B14)*(1+$C$57)</f>
        <v>0</v>
      </c>
      <c r="E34" s="24">
        <f>IF($B$18="A07",D34,IF($B$18="A08",D34,D34*(1+$C$56)))*(1+$C$57)</f>
        <v>0</v>
      </c>
      <c r="F34" s="25">
        <f t="shared" si="2"/>
        <v>0</v>
      </c>
      <c r="G34" s="21"/>
    </row>
    <row r="35" spans="1:7" x14ac:dyDescent="0.25">
      <c r="A35" s="17" t="s">
        <v>23</v>
      </c>
      <c r="B35" s="18" t="str">
        <f>A10</f>
        <v>DVCR</v>
      </c>
      <c r="C35" s="19">
        <f>C30*$C$55</f>
        <v>0</v>
      </c>
      <c r="D35" s="19">
        <f>D30*$C$55</f>
        <v>0</v>
      </c>
      <c r="E35" s="19">
        <f>E30*$C$55</f>
        <v>0</v>
      </c>
      <c r="F35" s="20">
        <f>SUM(C35:E35)</f>
        <v>0</v>
      </c>
      <c r="G35" s="21"/>
    </row>
    <row r="36" spans="1:7" x14ac:dyDescent="0.25">
      <c r="A36" s="17"/>
      <c r="B36" s="18" t="str">
        <f>A11</f>
        <v>Faculty</v>
      </c>
      <c r="C36" s="19">
        <f t="shared" ref="C36:E39" si="3">C31*$C$55</f>
        <v>0</v>
      </c>
      <c r="D36" s="19">
        <f t="shared" si="3"/>
        <v>0</v>
      </c>
      <c r="E36" s="19">
        <f t="shared" si="3"/>
        <v>0</v>
      </c>
      <c r="F36" s="20">
        <f t="shared" ref="F36:F39" si="4">SUM(C36:E36)</f>
        <v>0</v>
      </c>
      <c r="G36" s="21"/>
    </row>
    <row r="37" spans="1:7" x14ac:dyDescent="0.25">
      <c r="A37" s="17"/>
      <c r="B37" s="18" t="str">
        <f>A12</f>
        <v>{Contributor}</v>
      </c>
      <c r="C37" s="19">
        <f t="shared" si="3"/>
        <v>0</v>
      </c>
      <c r="D37" s="19">
        <f t="shared" si="3"/>
        <v>0</v>
      </c>
      <c r="E37" s="19">
        <f t="shared" si="3"/>
        <v>0</v>
      </c>
      <c r="F37" s="20">
        <f t="shared" si="4"/>
        <v>0</v>
      </c>
      <c r="G37" s="21"/>
    </row>
    <row r="38" spans="1:7" x14ac:dyDescent="0.25">
      <c r="A38" s="17"/>
      <c r="B38" s="18" t="str">
        <f>A13</f>
        <v>{Contributor}</v>
      </c>
      <c r="C38" s="19">
        <f t="shared" si="3"/>
        <v>0</v>
      </c>
      <c r="D38" s="19">
        <f t="shared" si="3"/>
        <v>0</v>
      </c>
      <c r="E38" s="19">
        <f t="shared" si="3"/>
        <v>0</v>
      </c>
      <c r="F38" s="20">
        <f t="shared" si="4"/>
        <v>0</v>
      </c>
      <c r="G38" s="21"/>
    </row>
    <row r="39" spans="1:7" x14ac:dyDescent="0.25">
      <c r="A39" s="17"/>
      <c r="B39" s="18" t="str">
        <f>A14</f>
        <v>{Contributor}</v>
      </c>
      <c r="C39" s="19">
        <f t="shared" si="3"/>
        <v>0</v>
      </c>
      <c r="D39" s="19">
        <f t="shared" si="3"/>
        <v>0</v>
      </c>
      <c r="E39" s="19">
        <f t="shared" si="3"/>
        <v>0</v>
      </c>
      <c r="F39" s="20">
        <f t="shared" si="4"/>
        <v>0</v>
      </c>
      <c r="G39" s="21"/>
    </row>
    <row r="40" spans="1:7" s="1" customFormat="1" x14ac:dyDescent="0.25">
      <c r="A40" s="26"/>
      <c r="B40" s="27"/>
      <c r="C40" s="28">
        <f>SUM(C25:C39)</f>
        <v>0</v>
      </c>
      <c r="D40" s="29">
        <f>SUM(D25:D39)</f>
        <v>0</v>
      </c>
      <c r="E40" s="29">
        <f>SUM(E25:E39)</f>
        <v>0</v>
      </c>
      <c r="F40" s="30">
        <f>SUM(F25:F39)</f>
        <v>0</v>
      </c>
      <c r="G40" s="21"/>
    </row>
    <row r="41" spans="1:7" s="1" customFormat="1" ht="16.5" thickBot="1" x14ac:dyDescent="0.3">
      <c r="A41" s="31"/>
      <c r="B41" s="32"/>
      <c r="C41" s="33"/>
      <c r="D41" s="33"/>
      <c r="E41" s="33"/>
      <c r="F41" s="34"/>
      <c r="G41" s="35"/>
    </row>
    <row r="42" spans="1:7" s="1" customFormat="1" ht="16.5" thickBot="1" x14ac:dyDescent="0.3">
      <c r="A42" s="27"/>
      <c r="B42" s="27"/>
      <c r="C42" s="36"/>
      <c r="D42" s="36"/>
      <c r="E42" s="36"/>
      <c r="F42" s="37"/>
    </row>
    <row r="43" spans="1:7" x14ac:dyDescent="0.25">
      <c r="A43" s="38" t="s">
        <v>21</v>
      </c>
      <c r="B43" s="39" t="str">
        <f>A10</f>
        <v>DVCR</v>
      </c>
      <c r="C43" s="40">
        <f t="shared" ref="C43:E47" si="5">C25+C30+C35</f>
        <v>0</v>
      </c>
      <c r="D43" s="40">
        <f t="shared" si="5"/>
        <v>0</v>
      </c>
      <c r="E43" s="40">
        <f t="shared" si="5"/>
        <v>0</v>
      </c>
      <c r="F43" s="41">
        <f>SUM(C43:E43)</f>
        <v>0</v>
      </c>
      <c r="G43" s="16"/>
    </row>
    <row r="44" spans="1:7" x14ac:dyDescent="0.25">
      <c r="A44" s="17"/>
      <c r="B44" s="18" t="str">
        <f>A11</f>
        <v>Faculty</v>
      </c>
      <c r="C44" s="19">
        <f t="shared" si="5"/>
        <v>0</v>
      </c>
      <c r="D44" s="19">
        <f t="shared" si="5"/>
        <v>0</v>
      </c>
      <c r="E44" s="19">
        <f t="shared" si="5"/>
        <v>0</v>
      </c>
      <c r="F44" s="25">
        <f t="shared" ref="F44:F47" si="6">SUM(C44:E44)</f>
        <v>0</v>
      </c>
      <c r="G44" s="21"/>
    </row>
    <row r="45" spans="1:7" x14ac:dyDescent="0.25">
      <c r="A45" s="17"/>
      <c r="B45" s="18" t="str">
        <f>A12</f>
        <v>{Contributor}</v>
      </c>
      <c r="C45" s="19">
        <f t="shared" si="5"/>
        <v>0</v>
      </c>
      <c r="D45" s="19">
        <f t="shared" si="5"/>
        <v>0</v>
      </c>
      <c r="E45" s="19">
        <f t="shared" si="5"/>
        <v>0</v>
      </c>
      <c r="F45" s="25">
        <f t="shared" si="6"/>
        <v>0</v>
      </c>
      <c r="G45" s="21"/>
    </row>
    <row r="46" spans="1:7" x14ac:dyDescent="0.25">
      <c r="A46" s="17"/>
      <c r="B46" s="18" t="str">
        <f>A13</f>
        <v>{Contributor}</v>
      </c>
      <c r="C46" s="19">
        <f t="shared" si="5"/>
        <v>0</v>
      </c>
      <c r="D46" s="19">
        <f t="shared" si="5"/>
        <v>0</v>
      </c>
      <c r="E46" s="19">
        <f t="shared" si="5"/>
        <v>0</v>
      </c>
      <c r="F46" s="25">
        <f t="shared" si="6"/>
        <v>0</v>
      </c>
      <c r="G46" s="21"/>
    </row>
    <row r="47" spans="1:7" x14ac:dyDescent="0.25">
      <c r="A47" s="17"/>
      <c r="B47" s="18" t="str">
        <f>A14</f>
        <v>{Contributor}</v>
      </c>
      <c r="C47" s="19">
        <f t="shared" si="5"/>
        <v>0</v>
      </c>
      <c r="D47" s="19">
        <f t="shared" si="5"/>
        <v>0</v>
      </c>
      <c r="E47" s="19">
        <f t="shared" si="5"/>
        <v>0</v>
      </c>
      <c r="F47" s="25">
        <f t="shared" si="6"/>
        <v>0</v>
      </c>
      <c r="G47" s="21"/>
    </row>
    <row r="48" spans="1:7" x14ac:dyDescent="0.25">
      <c r="A48" s="26"/>
      <c r="B48" s="27"/>
      <c r="C48" s="28">
        <f>SUM(C43:C47)</f>
        <v>0</v>
      </c>
      <c r="D48" s="29">
        <f>SUM(D43:D47)</f>
        <v>0</v>
      </c>
      <c r="E48" s="29">
        <f>SUM(E43:E47)</f>
        <v>0</v>
      </c>
      <c r="F48" s="42">
        <f>SUM(F43:F47)</f>
        <v>0</v>
      </c>
      <c r="G48" s="21"/>
    </row>
    <row r="49" spans="1:7" ht="16.5" thickBot="1" x14ac:dyDescent="0.3">
      <c r="A49" s="31"/>
      <c r="B49" s="32"/>
      <c r="C49" s="32"/>
      <c r="D49" s="32"/>
      <c r="E49" s="32"/>
      <c r="F49" s="43" t="s">
        <v>24</v>
      </c>
      <c r="G49" s="35"/>
    </row>
    <row r="50" spans="1:7" s="1" customFormat="1" x14ac:dyDescent="0.25"/>
    <row r="51" spans="1:7" s="1" customFormat="1" x14ac:dyDescent="0.25"/>
    <row r="52" spans="1:7" s="1" customFormat="1" x14ac:dyDescent="0.25"/>
    <row r="53" spans="1:7" s="1" customFormat="1" ht="18.75" x14ac:dyDescent="0.3">
      <c r="A53" s="44" t="s">
        <v>25</v>
      </c>
      <c r="B53" s="45"/>
      <c r="C53" s="45"/>
      <c r="D53" s="46"/>
    </row>
    <row r="54" spans="1:7" s="1" customFormat="1" x14ac:dyDescent="0.25">
      <c r="A54" s="47"/>
      <c r="B54" s="18"/>
      <c r="C54" s="18"/>
      <c r="D54" s="48"/>
    </row>
    <row r="55" spans="1:7" x14ac:dyDescent="0.25">
      <c r="A55" s="47" t="s">
        <v>26</v>
      </c>
      <c r="B55" s="18"/>
      <c r="C55" s="49">
        <v>0.27988000000000002</v>
      </c>
      <c r="D55" s="48"/>
      <c r="E55" s="1"/>
      <c r="F55" s="1"/>
    </row>
    <row r="56" spans="1:7" x14ac:dyDescent="0.25">
      <c r="A56" s="47" t="s">
        <v>27</v>
      </c>
      <c r="B56" s="18"/>
      <c r="C56" s="49">
        <v>3.6999999999999998E-2</v>
      </c>
      <c r="D56" s="48"/>
      <c r="E56" s="1"/>
      <c r="F56" s="1"/>
    </row>
    <row r="57" spans="1:7" x14ac:dyDescent="0.25">
      <c r="A57" s="47" t="s">
        <v>28</v>
      </c>
      <c r="B57" s="18"/>
      <c r="C57" s="49">
        <v>0.03</v>
      </c>
      <c r="D57" s="48"/>
      <c r="E57" s="1"/>
      <c r="F57" s="1"/>
    </row>
    <row r="58" spans="1:7" s="1" customFormat="1" x14ac:dyDescent="0.25">
      <c r="A58" s="47"/>
      <c r="B58" s="18"/>
      <c r="C58" s="18"/>
      <c r="D58" s="48"/>
    </row>
    <row r="59" spans="1:7" x14ac:dyDescent="0.25">
      <c r="A59" s="47" t="s">
        <v>29</v>
      </c>
      <c r="B59" s="18"/>
      <c r="C59" s="50" t="s">
        <v>30</v>
      </c>
      <c r="D59" s="48"/>
      <c r="E59" s="1"/>
      <c r="F59" s="1"/>
    </row>
    <row r="60" spans="1:7" x14ac:dyDescent="0.25">
      <c r="A60" s="47"/>
      <c r="B60" s="18"/>
      <c r="C60" s="50" t="s">
        <v>11</v>
      </c>
      <c r="D60" s="48"/>
      <c r="E60" s="1"/>
      <c r="F60" s="1"/>
    </row>
    <row r="61" spans="1:7" x14ac:dyDescent="0.25">
      <c r="A61" s="47"/>
      <c r="B61" s="18"/>
      <c r="C61" s="50" t="s">
        <v>31</v>
      </c>
      <c r="D61" s="48"/>
      <c r="E61" s="1"/>
      <c r="F61" s="1"/>
    </row>
    <row r="62" spans="1:7" x14ac:dyDescent="0.25">
      <c r="A62" s="47"/>
      <c r="B62" s="18"/>
      <c r="C62" s="50" t="s">
        <v>32</v>
      </c>
      <c r="D62" s="48"/>
      <c r="E62" s="1"/>
      <c r="F62" s="1"/>
    </row>
    <row r="63" spans="1:7" s="1" customFormat="1" x14ac:dyDescent="0.25">
      <c r="A63" s="51"/>
      <c r="B63" s="52"/>
      <c r="C63" s="52"/>
      <c r="D63" s="53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</sheetData>
  <sheetProtection sheet="1" objects="1" scenarios="1"/>
  <mergeCells count="1">
    <mergeCell ref="A2:G2"/>
  </mergeCells>
  <dataValidations count="1">
    <dataValidation type="list" allowBlank="1" showInputMessage="1" showErrorMessage="1" sqref="B18">
      <formula1>$C$59:$C$62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Postdoc Calculator</vt:lpstr>
      <vt:lpstr>'Postdoc Calculator'!Print_Area</vt:lpstr>
    </vt:vector>
  </TitlesOfParts>
  <Company>UQ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Joseph</dc:creator>
  <cp:lastModifiedBy>Stevie-Lee Lovejoy</cp:lastModifiedBy>
  <dcterms:created xsi:type="dcterms:W3CDTF">2014-06-25T01:44:13Z</dcterms:created>
  <dcterms:modified xsi:type="dcterms:W3CDTF">2019-05-23T03:49:59Z</dcterms:modified>
</cp:coreProperties>
</file>